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hase01" sheetId="1" r:id="rId4"/>
  </sheets>
  <definedNames/>
  <calcPr/>
  <extLst>
    <ext uri="GoogleSheetsCustomDataVersion2">
      <go:sheetsCustomData xmlns:go="http://customooxmlschemas.google.com/" r:id="rId5" roundtripDataChecksum="mqdRtUbUlJJ99BiGHtd31X+rIO90h/HX1h9/1q8YxdE="/>
    </ext>
  </extLst>
</workbook>
</file>

<file path=xl/sharedStrings.xml><?xml version="1.0" encoding="utf-8"?>
<sst xmlns="http://schemas.openxmlformats.org/spreadsheetml/2006/main" count="106" uniqueCount="68">
  <si>
    <t>PHASE 01 : PROVOCATION EXPÉRIMENTALE</t>
  </si>
  <si>
    <t>DEPENSES</t>
  </si>
  <si>
    <t>Unité</t>
  </si>
  <si>
    <t>Quantité</t>
  </si>
  <si>
    <t>Coût unitaire</t>
  </si>
  <si>
    <t>Total GLOBAL</t>
  </si>
  <si>
    <t>RECETTES</t>
  </si>
  <si>
    <t xml:space="preserve">Financements 
acquis en euros HT </t>
  </si>
  <si>
    <t xml:space="preserve">Financements 
en cours en euros HT </t>
  </si>
  <si>
    <t>TOTAL</t>
  </si>
  <si>
    <t xml:space="preserve">1. Droits artistiques </t>
  </si>
  <si>
    <t xml:space="preserve">1. Etat </t>
  </si>
  <si>
    <t>Droits d'auteur Thomas Tudoux</t>
  </si>
  <si>
    <t>forfait</t>
  </si>
  <si>
    <t>DRAC Bretagne</t>
  </si>
  <si>
    <t xml:space="preserve">2. Salaires artistiques - honoraires </t>
  </si>
  <si>
    <t>ANACT*</t>
  </si>
  <si>
    <t>Coordination de la provocation expérimentale</t>
  </si>
  <si>
    <t>ans</t>
  </si>
  <si>
    <t>2. Rennes Métropole</t>
  </si>
  <si>
    <t>Suivi des 6 expérimentateur·rices</t>
  </si>
  <si>
    <t xml:space="preserve">3. Autres Collectivités territoriales </t>
  </si>
  <si>
    <t>Ecriture du projet d'installation, recherches graphiques et de financement</t>
  </si>
  <si>
    <t>/</t>
  </si>
  <si>
    <t xml:space="preserve">Total  : Financements publics </t>
  </si>
  <si>
    <t>3. Salaires autres</t>
  </si>
  <si>
    <t>5. Partenaires privés (co-production…)</t>
  </si>
  <si>
    <t>Rémunération chercheurs</t>
  </si>
  <si>
    <t>6. Mécénat</t>
  </si>
  <si>
    <t>Rémunération des pauses</t>
  </si>
  <si>
    <t>mois</t>
  </si>
  <si>
    <t>7. Financements propres</t>
  </si>
  <si>
    <t>5. Autres moyens techniques</t>
  </si>
  <si>
    <t>Budget mutualisé des 4 coopératives</t>
  </si>
  <si>
    <t>Communication</t>
  </si>
  <si>
    <t>Total  : Financements propres</t>
  </si>
  <si>
    <t>Événement de clôture</t>
  </si>
  <si>
    <t xml:space="preserve">TOTAL </t>
  </si>
  <si>
    <t>Logiciel de transcription des enregistrements</t>
  </si>
  <si>
    <t>heure</t>
  </si>
  <si>
    <t>* Part du budget du Fact dédié à l'expérimentation</t>
  </si>
  <si>
    <t>PHASE 02 : INSTALLATION VIDEO</t>
  </si>
  <si>
    <t>Créativité Croisée</t>
  </si>
  <si>
    <t>Réalisateur / artiste</t>
  </si>
  <si>
    <t>jour</t>
  </si>
  <si>
    <t>Les Champs Libres</t>
  </si>
  <si>
    <t>Auteur dessinateur</t>
  </si>
  <si>
    <t>Ingénieur Son</t>
  </si>
  <si>
    <t>Mixage, montage, son</t>
  </si>
  <si>
    <t>Comédiens</t>
  </si>
  <si>
    <t>artconnexion</t>
  </si>
  <si>
    <t>Animation</t>
  </si>
  <si>
    <t>2angles</t>
  </si>
  <si>
    <t>Traduction</t>
  </si>
  <si>
    <t>Forfait</t>
  </si>
  <si>
    <t>Les Agités</t>
  </si>
  <si>
    <t>3. Salaires techniques - Administration</t>
  </si>
  <si>
    <t>Installation 2angles</t>
  </si>
  <si>
    <t>Installation artconnexion</t>
  </si>
  <si>
    <t>Installation Champs Libres</t>
  </si>
  <si>
    <t>Créativité Croisé servira principale à rémunérer l'équipe sur Rennes pour la phase 2.</t>
  </si>
  <si>
    <t xml:space="preserve">Sous total </t>
  </si>
  <si>
    <t>Les 16 800 euros demandés dans le cadre de l'AAP CC correspondent à 19% du budget global.</t>
  </si>
  <si>
    <t xml:space="preserve">6. Frais généraux </t>
  </si>
  <si>
    <t>Loyer Atelier</t>
  </si>
  <si>
    <t>Sous total</t>
  </si>
  <si>
    <t>TOTAL CREATION / Dépenses</t>
  </si>
  <si>
    <t>TOTAL CREATION / Recettes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</si>
</sst>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&quot; €&quot;;[RED]\-#,##0&quot; €&quot;"/>
  </numFmts>
  <fonts count="11">
    <font>
      <sz val="10.0"/>
      <color rgb="FF000000"/>
      <name val="Arial"/>
      <scheme val="minor"/>
    </font>
    <font>
      <b/>
      <sz val="11.0"/>
      <color rgb="FFFFFFFF"/>
      <name val="Roboto Condensed"/>
    </font>
    <font>
      <b/>
      <sz val="10.0"/>
      <color rgb="FFFFFFFF"/>
      <name val="Roboto"/>
    </font>
    <font>
      <sz val="10.0"/>
      <color rgb="FFFFFFFF"/>
      <name val="Roboto"/>
    </font>
    <font>
      <sz val="10.0"/>
      <color theme="1"/>
      <name val="Roboto"/>
    </font>
    <font/>
    <font>
      <color theme="1"/>
      <name val="Arial"/>
    </font>
    <font>
      <sz val="10.0"/>
      <color rgb="FF000000"/>
      <name val="Roboto"/>
    </font>
    <font>
      <sz val="10.0"/>
      <color theme="1"/>
      <name val="Arial"/>
    </font>
    <font>
      <color theme="1"/>
      <name val="Arial"/>
      <scheme val="minor"/>
    </font>
    <font>
      <b/>
      <sz val="11.0"/>
      <color theme="1"/>
      <name val="Roboto"/>
    </font>
  </fonts>
  <fills count="11">
    <fill>
      <patternFill patternType="none"/>
    </fill>
    <fill>
      <patternFill patternType="lightGray"/>
    </fill>
    <fill>
      <patternFill patternType="solid">
        <fgColor rgb="FF336699"/>
        <bgColor rgb="FF336699"/>
      </patternFill>
    </fill>
    <fill>
      <patternFill patternType="solid">
        <fgColor rgb="FF99CCFF"/>
        <bgColor rgb="FF99CCFF"/>
      </patternFill>
    </fill>
    <fill>
      <patternFill patternType="solid">
        <fgColor rgb="FFFFFFCC"/>
        <bgColor rgb="FFFFFFCC"/>
      </patternFill>
    </fill>
    <fill>
      <patternFill patternType="solid">
        <fgColor rgb="FF6699CC"/>
        <bgColor rgb="FF6699CC"/>
      </patternFill>
    </fill>
    <fill>
      <patternFill patternType="solid">
        <fgColor rgb="FF669999"/>
        <bgColor rgb="FF669999"/>
      </patternFill>
    </fill>
    <fill>
      <patternFill patternType="solid">
        <fgColor rgb="FFCCFFFF"/>
        <bgColor rgb="FFCCFFFF"/>
      </patternFill>
    </fill>
    <fill>
      <patternFill patternType="solid">
        <fgColor rgb="FFFFFFFF"/>
        <bgColor rgb="FFFFFFFF"/>
      </patternFill>
    </fill>
    <fill>
      <patternFill patternType="solid">
        <fgColor rgb="FF99CCCC"/>
        <bgColor rgb="FF99CCCC"/>
      </patternFill>
    </fill>
    <fill>
      <patternFill patternType="solid">
        <fgColor rgb="FF336666"/>
        <bgColor rgb="FF336666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top/>
      <bottom/>
    </border>
    <border>
      <top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5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shrinkToFit="0" vertical="bottom" wrapText="0"/>
    </xf>
    <xf borderId="1" fillId="2" fontId="2" numFmtId="0" xfId="0" applyAlignment="1" applyBorder="1" applyFont="1">
      <alignment horizontal="center" shrinkToFit="0" vertical="bottom" wrapText="0"/>
    </xf>
    <xf borderId="1" fillId="2" fontId="3" numFmtId="0" xfId="0" applyAlignment="1" applyBorder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2" fillId="2" fontId="1" numFmtId="0" xfId="0" applyAlignment="1" applyBorder="1" applyFont="1">
      <alignment horizontal="left" shrinkToFit="0" vertical="bottom" wrapText="0"/>
    </xf>
    <xf borderId="3" fillId="0" fontId="5" numFmtId="0" xfId="0" applyBorder="1" applyFont="1"/>
    <xf borderId="4" fillId="0" fontId="5" numFmtId="0" xfId="0" applyBorder="1" applyFont="1"/>
    <xf borderId="1" fillId="0" fontId="4" numFmtId="0" xfId="0" applyAlignment="1" applyBorder="1" applyFont="1">
      <alignment horizontal="left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shrinkToFit="0" vertical="bottom" wrapText="0"/>
    </xf>
    <xf borderId="1" fillId="0" fontId="4" numFmtId="0" xfId="0" applyAlignment="1" applyBorder="1" applyFont="1">
      <alignment shrinkToFit="0" vertical="bottom" wrapText="1"/>
    </xf>
    <xf borderId="2" fillId="3" fontId="4" numFmtId="0" xfId="0" applyAlignment="1" applyBorder="1" applyFill="1" applyFont="1">
      <alignment horizontal="left" shrinkToFit="0" vertical="bottom" wrapText="0"/>
    </xf>
    <xf borderId="1" fillId="3" fontId="4" numFmtId="164" xfId="0" applyAlignment="1" applyBorder="1" applyFont="1" applyNumberFormat="1">
      <alignment horizontal="right" shrinkToFit="0" vertical="bottom" wrapText="0"/>
    </xf>
    <xf borderId="1" fillId="0" fontId="6" numFmtId="0" xfId="0" applyBorder="1" applyFont="1"/>
    <xf borderId="1" fillId="0" fontId="4" numFmtId="164" xfId="0" applyAlignment="1" applyBorder="1" applyFont="1" applyNumberFormat="1">
      <alignment shrinkToFit="0" vertical="bottom" wrapText="0"/>
    </xf>
    <xf borderId="1" fillId="0" fontId="4" numFmtId="164" xfId="0" applyAlignment="1" applyBorder="1" applyFont="1" applyNumberFormat="1">
      <alignment horizontal="right" shrinkToFit="0" vertical="bottom" wrapText="0"/>
    </xf>
    <xf borderId="1" fillId="0" fontId="4" numFmtId="0" xfId="0" applyAlignment="1" applyBorder="1" applyFont="1">
      <alignment readingOrder="0" shrinkToFit="0" vertical="bottom" wrapText="1"/>
    </xf>
    <xf borderId="1" fillId="0" fontId="7" numFmtId="0" xfId="0" applyAlignment="1" applyBorder="1" applyFont="1">
      <alignment horizontal="left" shrinkToFit="0" vertical="bottom" wrapText="0"/>
    </xf>
    <xf borderId="1" fillId="0" fontId="7" numFmtId="0" xfId="0" applyAlignment="1" applyBorder="1" applyFont="1">
      <alignment horizontal="left" shrinkToFit="0" vertical="bottom" wrapText="1"/>
    </xf>
    <xf borderId="2" fillId="4" fontId="4" numFmtId="0" xfId="0" applyAlignment="1" applyBorder="1" applyFill="1" applyFont="1">
      <alignment shrinkToFit="0" vertical="bottom" wrapText="0"/>
    </xf>
    <xf borderId="1" fillId="4" fontId="4" numFmtId="164" xfId="0" applyAlignment="1" applyBorder="1" applyFont="1" applyNumberFormat="1">
      <alignment shrinkToFit="0" vertical="bottom" wrapText="0"/>
    </xf>
    <xf borderId="1" fillId="0" fontId="7" numFmtId="0" xfId="0" applyAlignment="1" applyBorder="1" applyFont="1">
      <alignment readingOrder="0" shrinkToFit="0" vertical="bottom" wrapText="0"/>
    </xf>
    <xf borderId="2" fillId="5" fontId="2" numFmtId="0" xfId="0" applyAlignment="1" applyBorder="1" applyFill="1" applyFont="1">
      <alignment shrinkToFit="0" vertical="bottom" wrapText="0"/>
    </xf>
    <xf borderId="1" fillId="5" fontId="2" numFmtId="164" xfId="0" applyAlignment="1" applyBorder="1" applyFont="1" applyNumberFormat="1">
      <alignment shrinkToFit="0" vertical="bottom" wrapText="0"/>
    </xf>
    <xf borderId="0" fillId="0" fontId="4" numFmtId="0" xfId="0" applyAlignment="1" applyFont="1">
      <alignment readingOrder="0" shrinkToFit="0" vertical="bottom" wrapText="0"/>
    </xf>
    <xf borderId="2" fillId="5" fontId="2" numFmtId="0" xfId="0" applyAlignment="1" applyBorder="1" applyFont="1">
      <alignment horizontal="left" shrinkToFit="0" vertical="bottom" wrapText="0"/>
    </xf>
    <xf borderId="1" fillId="5" fontId="2" numFmtId="164" xfId="0" applyAlignment="1" applyBorder="1" applyFont="1" applyNumberFormat="1">
      <alignment horizontal="righ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center" shrinkToFit="0" vertical="bottom" wrapText="0"/>
    </xf>
    <xf borderId="1" fillId="6" fontId="1" numFmtId="0" xfId="0" applyAlignment="1" applyBorder="1" applyFill="1" applyFont="1">
      <alignment horizontal="left" shrinkToFit="0" vertical="bottom" wrapText="0"/>
    </xf>
    <xf borderId="1" fillId="6" fontId="3" numFmtId="0" xfId="0" applyAlignment="1" applyBorder="1" applyFont="1">
      <alignment horizontal="center" shrinkToFit="0" vertical="bottom" wrapText="0"/>
    </xf>
    <xf borderId="2" fillId="6" fontId="1" numFmtId="0" xfId="0" applyAlignment="1" applyBorder="1" applyFont="1">
      <alignment horizontal="left" shrinkToFit="0" vertical="bottom" wrapText="0"/>
    </xf>
    <xf borderId="2" fillId="7" fontId="4" numFmtId="0" xfId="0" applyAlignment="1" applyBorder="1" applyFill="1" applyFont="1">
      <alignment horizontal="left" shrinkToFit="0" vertical="bottom" wrapText="0"/>
    </xf>
    <xf borderId="1" fillId="7" fontId="4" numFmtId="164" xfId="0" applyAlignment="1" applyBorder="1" applyFont="1" applyNumberFormat="1">
      <alignment horizontal="right" shrinkToFit="0" vertical="bottom" wrapText="0"/>
    </xf>
    <xf borderId="1" fillId="0" fontId="8" numFmtId="0" xfId="0" applyAlignment="1" applyBorder="1" applyFont="1">
      <alignment shrinkToFit="0" vertical="bottom" wrapText="0"/>
    </xf>
    <xf borderId="1" fillId="0" fontId="8" numFmtId="164" xfId="0" applyAlignment="1" applyBorder="1" applyFont="1" applyNumberFormat="1">
      <alignment shrinkToFit="0" vertical="bottom" wrapText="0"/>
    </xf>
    <xf borderId="1" fillId="0" fontId="4" numFmtId="164" xfId="0" applyAlignment="1" applyBorder="1" applyFont="1" applyNumberFormat="1">
      <alignment readingOrder="0" shrinkToFit="0" vertical="bottom" wrapText="0"/>
    </xf>
    <xf borderId="1" fillId="8" fontId="4" numFmtId="0" xfId="0" applyAlignment="1" applyBorder="1" applyFill="1" applyFont="1">
      <alignment horizontal="left" readingOrder="0" shrinkToFit="0" vertical="bottom" wrapText="0"/>
    </xf>
    <xf borderId="1" fillId="8" fontId="4" numFmtId="0" xfId="0" applyAlignment="1" applyBorder="1" applyFont="1">
      <alignment horizontal="center" readingOrder="0" shrinkToFit="0" vertical="bottom" wrapText="0"/>
    </xf>
    <xf borderId="1" fillId="0" fontId="9" numFmtId="0" xfId="0" applyBorder="1" applyFont="1"/>
    <xf borderId="2" fillId="9" fontId="2" numFmtId="0" xfId="0" applyAlignment="1" applyBorder="1" applyFill="1" applyFont="1">
      <alignment shrinkToFit="0" vertical="bottom" wrapText="0"/>
    </xf>
    <xf borderId="1" fillId="9" fontId="2" numFmtId="164" xfId="0" applyAlignment="1" applyBorder="1" applyFont="1" applyNumberFormat="1">
      <alignment shrinkToFit="0" vertical="bottom" wrapText="0"/>
    </xf>
    <xf borderId="0" fillId="0" fontId="10" numFmtId="0" xfId="0" applyAlignment="1" applyFont="1">
      <alignment shrinkToFit="0" vertical="bottom" wrapText="0"/>
    </xf>
    <xf borderId="2" fillId="4" fontId="4" numFmtId="0" xfId="0" applyAlignment="1" applyBorder="1" applyFont="1">
      <alignment horizontal="left" shrinkToFit="0" vertical="bottom" wrapText="0"/>
    </xf>
    <xf borderId="1" fillId="4" fontId="4" numFmtId="164" xfId="0" applyAlignment="1" applyBorder="1" applyFont="1" applyNumberFormat="1">
      <alignment horizontal="right" shrinkToFit="0" vertical="bottom" wrapText="0"/>
    </xf>
    <xf borderId="1" fillId="7" fontId="4" numFmtId="0" xfId="0" applyAlignment="1" applyBorder="1" applyFont="1">
      <alignment horizontal="left" shrinkToFit="0" vertical="bottom" wrapText="0"/>
    </xf>
    <xf borderId="1" fillId="7" fontId="4" numFmtId="0" xfId="0" applyAlignment="1" applyBorder="1" applyFont="1">
      <alignment horizontal="center" shrinkToFit="0" vertical="bottom" wrapText="0"/>
    </xf>
    <xf borderId="2" fillId="9" fontId="2" numFmtId="0" xfId="0" applyAlignment="1" applyBorder="1" applyFont="1">
      <alignment horizontal="left" shrinkToFit="0" vertical="bottom" wrapText="0"/>
    </xf>
    <xf borderId="1" fillId="9" fontId="2" numFmtId="164" xfId="0" applyAlignment="1" applyBorder="1" applyFont="1" applyNumberFormat="1">
      <alignment horizontal="right" shrinkToFit="0" vertical="bottom" wrapText="0"/>
    </xf>
    <xf borderId="5" fillId="10" fontId="2" numFmtId="0" xfId="0" applyAlignment="1" applyBorder="1" applyFill="1" applyFont="1">
      <alignment shrinkToFit="0" vertical="bottom" wrapText="0"/>
    </xf>
    <xf borderId="6" fillId="0" fontId="5" numFmtId="0" xfId="0" applyBorder="1" applyFont="1"/>
    <xf borderId="7" fillId="10" fontId="2" numFmtId="164" xfId="0" applyAlignment="1" applyBorder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42.5"/>
    <col customWidth="1" min="2" max="2" width="11.75"/>
    <col customWidth="1" min="3" max="3" width="9.63"/>
    <col customWidth="1" min="4" max="4" width="11.5"/>
    <col customWidth="1" min="5" max="5" width="14.63"/>
    <col customWidth="1" min="6" max="6" width="4.38"/>
    <col customWidth="1" min="7" max="7" width="30.25"/>
    <col customWidth="1" min="8" max="8" width="15.63"/>
    <col customWidth="1" min="9" max="9" width="19.0"/>
    <col customWidth="1" min="10" max="10" width="10.5"/>
    <col customWidth="1" min="11" max="11" width="4.38"/>
    <col customWidth="1" min="12" max="12" width="11.63"/>
    <col customWidth="1" min="13" max="26" width="8.63"/>
  </cols>
  <sheetData>
    <row r="1" ht="24.75" customHeight="1">
      <c r="A1" s="1" t="s">
        <v>0</v>
      </c>
      <c r="B1" s="2"/>
      <c r="C1" s="3"/>
      <c r="D1" s="2"/>
      <c r="E1" s="2"/>
      <c r="F1" s="4"/>
      <c r="G1" s="5" t="s">
        <v>0</v>
      </c>
      <c r="H1" s="6"/>
      <c r="I1" s="6"/>
      <c r="J1" s="7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24.75" customHeight="1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4"/>
      <c r="G2" s="10" t="s">
        <v>6</v>
      </c>
      <c r="H2" s="11" t="s">
        <v>7</v>
      </c>
      <c r="I2" s="11" t="s">
        <v>8</v>
      </c>
      <c r="J2" s="11" t="s">
        <v>9</v>
      </c>
      <c r="K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24.75" customHeight="1">
      <c r="A3" s="12" t="s">
        <v>10</v>
      </c>
      <c r="B3" s="6"/>
      <c r="C3" s="6"/>
      <c r="D3" s="7"/>
      <c r="E3" s="13">
        <f>SUM(E4)</f>
        <v>500</v>
      </c>
      <c r="F3" s="4"/>
      <c r="G3" s="11" t="s">
        <v>11</v>
      </c>
      <c r="H3" s="14"/>
      <c r="I3" s="15"/>
      <c r="J3" s="15"/>
      <c r="K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24.75" customHeight="1">
      <c r="A4" s="8" t="s">
        <v>12</v>
      </c>
      <c r="B4" s="9" t="s">
        <v>13</v>
      </c>
      <c r="C4" s="9">
        <v>1.0</v>
      </c>
      <c r="D4" s="9">
        <v>500.0</v>
      </c>
      <c r="E4" s="16">
        <f>PRODUCT(C4,D4)</f>
        <v>500</v>
      </c>
      <c r="F4" s="4"/>
      <c r="G4" s="11" t="s">
        <v>14</v>
      </c>
      <c r="H4" s="15">
        <v>5000.0</v>
      </c>
      <c r="I4" s="15"/>
      <c r="J4" s="15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24.75" customHeight="1">
      <c r="A5" s="12" t="s">
        <v>15</v>
      </c>
      <c r="B5" s="6"/>
      <c r="C5" s="6"/>
      <c r="D5" s="7"/>
      <c r="E5" s="13">
        <f>SUM(E6:E8)</f>
        <v>8950</v>
      </c>
      <c r="F5" s="4"/>
      <c r="G5" s="17" t="s">
        <v>16</v>
      </c>
      <c r="H5" s="15">
        <v>8500.0</v>
      </c>
      <c r="I5" s="15"/>
      <c r="J5" s="15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24.75" customHeight="1">
      <c r="A6" s="18" t="s">
        <v>17</v>
      </c>
      <c r="B6" s="9" t="s">
        <v>18</v>
      </c>
      <c r="C6" s="9">
        <v>2.0</v>
      </c>
      <c r="D6" s="9">
        <v>1750.0</v>
      </c>
      <c r="E6" s="16">
        <f t="shared" ref="E6:E8" si="1">PRODUCT(C6,D6)</f>
        <v>3500</v>
      </c>
      <c r="F6" s="4"/>
      <c r="G6" s="11" t="s">
        <v>19</v>
      </c>
      <c r="H6" s="15"/>
      <c r="I6" s="15"/>
      <c r="J6" s="15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24.75" customHeight="1">
      <c r="A7" s="18" t="s">
        <v>20</v>
      </c>
      <c r="B7" s="9" t="s">
        <v>18</v>
      </c>
      <c r="C7" s="9">
        <v>1.0</v>
      </c>
      <c r="D7" s="9">
        <v>3500.0</v>
      </c>
      <c r="E7" s="16">
        <f t="shared" si="1"/>
        <v>3500</v>
      </c>
      <c r="F7" s="4"/>
      <c r="G7" s="11" t="s">
        <v>21</v>
      </c>
      <c r="H7" s="15"/>
      <c r="I7" s="15"/>
      <c r="J7" s="15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24.75" customHeight="1">
      <c r="A8" s="19" t="s">
        <v>22</v>
      </c>
      <c r="B8" s="9" t="s">
        <v>13</v>
      </c>
      <c r="C8" s="9" t="s">
        <v>23</v>
      </c>
      <c r="D8" s="9">
        <v>1950.0</v>
      </c>
      <c r="E8" s="16">
        <f t="shared" si="1"/>
        <v>1950</v>
      </c>
      <c r="F8" s="4"/>
      <c r="G8" s="20" t="s">
        <v>24</v>
      </c>
      <c r="H8" s="6"/>
      <c r="I8" s="7"/>
      <c r="J8" s="21">
        <f>SUM(H3:I8)</f>
        <v>13500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24.75" customHeight="1">
      <c r="A9" s="12" t="s">
        <v>25</v>
      </c>
      <c r="B9" s="6"/>
      <c r="C9" s="6"/>
      <c r="D9" s="7"/>
      <c r="E9" s="13">
        <f>SUM(E10:E11)</f>
        <v>38300</v>
      </c>
      <c r="F9" s="4"/>
      <c r="G9" s="11" t="s">
        <v>26</v>
      </c>
      <c r="H9" s="15"/>
      <c r="I9" s="15"/>
      <c r="J9" s="15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24.75" customHeight="1">
      <c r="A10" s="8" t="s">
        <v>27</v>
      </c>
      <c r="B10" s="9" t="s">
        <v>18</v>
      </c>
      <c r="C10" s="9">
        <v>2.0</v>
      </c>
      <c r="D10" s="9">
        <v>1750.0</v>
      </c>
      <c r="E10" s="16">
        <f>PRODUCT(C10,D10)</f>
        <v>3500</v>
      </c>
      <c r="F10" s="4"/>
      <c r="G10" s="11" t="s">
        <v>28</v>
      </c>
      <c r="H10" s="15"/>
      <c r="I10" s="15"/>
      <c r="J10" s="15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24.75" customHeight="1">
      <c r="A11" s="8" t="s">
        <v>29</v>
      </c>
      <c r="B11" s="9" t="s">
        <v>30</v>
      </c>
      <c r="C11" s="9">
        <v>12.0</v>
      </c>
      <c r="D11" s="9"/>
      <c r="E11" s="16">
        <v>34800.0</v>
      </c>
      <c r="F11" s="4"/>
      <c r="G11" s="11" t="s">
        <v>31</v>
      </c>
      <c r="H11" s="15"/>
      <c r="I11" s="15"/>
      <c r="J11" s="15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24.75" customHeight="1">
      <c r="A12" s="12" t="s">
        <v>32</v>
      </c>
      <c r="B12" s="6"/>
      <c r="C12" s="6"/>
      <c r="D12" s="7"/>
      <c r="E12" s="13">
        <f>SUM(E13:E15)</f>
        <v>4550</v>
      </c>
      <c r="F12" s="4"/>
      <c r="G12" s="22" t="s">
        <v>33</v>
      </c>
      <c r="H12" s="15">
        <v>38800.0</v>
      </c>
      <c r="I12" s="15"/>
      <c r="J12" s="15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24.75" customHeight="1">
      <c r="A13" s="18" t="s">
        <v>34</v>
      </c>
      <c r="B13" s="9"/>
      <c r="C13" s="9"/>
      <c r="D13" s="9"/>
      <c r="E13" s="16">
        <v>1000.0</v>
      </c>
      <c r="F13" s="4"/>
      <c r="G13" s="20" t="s">
        <v>35</v>
      </c>
      <c r="H13" s="6"/>
      <c r="I13" s="7"/>
      <c r="J13" s="21">
        <f>SUM(H9:J12)</f>
        <v>38800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24.75" customHeight="1">
      <c r="A14" s="18" t="s">
        <v>36</v>
      </c>
      <c r="B14" s="9"/>
      <c r="C14" s="9"/>
      <c r="D14" s="9"/>
      <c r="E14" s="16">
        <v>3000.0</v>
      </c>
      <c r="F14" s="4"/>
      <c r="G14" s="23" t="s">
        <v>37</v>
      </c>
      <c r="H14" s="6"/>
      <c r="I14" s="7"/>
      <c r="J14" s="24">
        <f>SUM(H8:J12)</f>
        <v>52300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24.75" customHeight="1">
      <c r="A15" s="18" t="s">
        <v>38</v>
      </c>
      <c r="B15" s="9" t="s">
        <v>39</v>
      </c>
      <c r="C15" s="9">
        <v>55.0</v>
      </c>
      <c r="D15" s="9">
        <v>10.0</v>
      </c>
      <c r="E15" s="16">
        <f>PRODUCT(C15,D15)</f>
        <v>550</v>
      </c>
      <c r="F15" s="4"/>
      <c r="G15" s="25" t="s">
        <v>40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24.75" customHeight="1">
      <c r="A16" s="26" t="s">
        <v>9</v>
      </c>
      <c r="B16" s="6"/>
      <c r="C16" s="6"/>
      <c r="D16" s="7"/>
      <c r="E16" s="27">
        <f>SUM(E3,E5,E9,E12)</f>
        <v>52300</v>
      </c>
      <c r="F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24.75" customHeight="1">
      <c r="A17" s="28"/>
      <c r="B17" s="29"/>
      <c r="C17" s="29"/>
      <c r="D17" s="29"/>
      <c r="E17" s="29"/>
      <c r="F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24.75" customHeight="1">
      <c r="A18" s="30" t="s">
        <v>41</v>
      </c>
      <c r="B18" s="31"/>
      <c r="C18" s="31"/>
      <c r="D18" s="31"/>
      <c r="E18" s="31"/>
      <c r="F18" s="4"/>
      <c r="G18" s="32" t="s">
        <v>41</v>
      </c>
      <c r="H18" s="6"/>
      <c r="I18" s="6"/>
      <c r="J18" s="7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24.75" customHeight="1">
      <c r="A19" s="8" t="s">
        <v>1</v>
      </c>
      <c r="B19" s="9" t="s">
        <v>2</v>
      </c>
      <c r="C19" s="9" t="s">
        <v>3</v>
      </c>
      <c r="D19" s="9" t="s">
        <v>4</v>
      </c>
      <c r="E19" s="9" t="s">
        <v>5</v>
      </c>
      <c r="F19" s="4"/>
      <c r="G19" s="10" t="s">
        <v>6</v>
      </c>
      <c r="H19" s="11" t="s">
        <v>7</v>
      </c>
      <c r="I19" s="11" t="s">
        <v>8</v>
      </c>
      <c r="J19" s="11" t="s">
        <v>9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24.75" customHeight="1">
      <c r="A20" s="33" t="s">
        <v>10</v>
      </c>
      <c r="B20" s="6"/>
      <c r="C20" s="6"/>
      <c r="D20" s="7"/>
      <c r="E20" s="34">
        <f>SUM(E21)</f>
        <v>500</v>
      </c>
      <c r="F20" s="4"/>
      <c r="G20" s="11" t="s">
        <v>11</v>
      </c>
      <c r="H20" s="15"/>
      <c r="I20" s="15"/>
      <c r="J20" s="15"/>
      <c r="K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24.75" customHeight="1">
      <c r="A21" s="8" t="s">
        <v>12</v>
      </c>
      <c r="B21" s="9" t="s">
        <v>13</v>
      </c>
      <c r="C21" s="9">
        <v>1.0</v>
      </c>
      <c r="D21" s="9">
        <v>500.0</v>
      </c>
      <c r="E21" s="16">
        <f>PRODUCT(C21,D21)</f>
        <v>500</v>
      </c>
      <c r="F21" s="4"/>
      <c r="G21" s="11" t="s">
        <v>19</v>
      </c>
      <c r="H21" s="15"/>
      <c r="I21" s="15"/>
      <c r="J21" s="15"/>
      <c r="K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24.75" customHeight="1">
      <c r="A22" s="33" t="s">
        <v>15</v>
      </c>
      <c r="B22" s="6"/>
      <c r="C22" s="6"/>
      <c r="D22" s="7"/>
      <c r="E22" s="34">
        <f>SUM(E23:E29)</f>
        <v>29450</v>
      </c>
      <c r="F22" s="4"/>
      <c r="G22" s="35" t="s">
        <v>42</v>
      </c>
      <c r="H22" s="35"/>
      <c r="I22" s="36">
        <v>16800.0</v>
      </c>
      <c r="J22" s="35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24.75" customHeight="1">
      <c r="A23" s="8" t="s">
        <v>43</v>
      </c>
      <c r="B23" s="9" t="s">
        <v>44</v>
      </c>
      <c r="C23" s="9">
        <v>50.0</v>
      </c>
      <c r="D23" s="9">
        <v>100.0</v>
      </c>
      <c r="E23" s="16">
        <f t="shared" ref="E23:E29" si="2">PRODUCT(C23,D23)</f>
        <v>5000</v>
      </c>
      <c r="F23" s="4"/>
      <c r="G23" s="35" t="s">
        <v>45</v>
      </c>
      <c r="H23" s="36">
        <v>6000.0</v>
      </c>
      <c r="I23" s="36"/>
      <c r="J23" s="35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24.75" customHeight="1">
      <c r="A24" s="8" t="s">
        <v>46</v>
      </c>
      <c r="B24" s="9" t="s">
        <v>44</v>
      </c>
      <c r="C24" s="9">
        <v>70.0</v>
      </c>
      <c r="D24" s="9">
        <v>100.0</v>
      </c>
      <c r="E24" s="16">
        <f t="shared" si="2"/>
        <v>7000</v>
      </c>
      <c r="F24" s="4"/>
      <c r="G24" s="10" t="s">
        <v>21</v>
      </c>
      <c r="H24" s="15"/>
      <c r="I24" s="15"/>
      <c r="J24" s="15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24.75" customHeight="1">
      <c r="A25" s="8" t="s">
        <v>47</v>
      </c>
      <c r="B25" s="9" t="s">
        <v>44</v>
      </c>
      <c r="C25" s="9">
        <v>2.0</v>
      </c>
      <c r="D25" s="9">
        <v>300.0</v>
      </c>
      <c r="E25" s="16">
        <f t="shared" si="2"/>
        <v>600</v>
      </c>
      <c r="F25" s="4"/>
      <c r="G25" s="20" t="s">
        <v>24</v>
      </c>
      <c r="H25" s="6"/>
      <c r="I25" s="7"/>
      <c r="J25" s="21">
        <f>SUM(H20:I23)</f>
        <v>22800</v>
      </c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24.75" customHeight="1">
      <c r="A26" s="8" t="s">
        <v>48</v>
      </c>
      <c r="B26" s="9" t="s">
        <v>44</v>
      </c>
      <c r="C26" s="9">
        <v>9.0</v>
      </c>
      <c r="D26" s="9">
        <v>300.0</v>
      </c>
      <c r="E26" s="16">
        <f t="shared" si="2"/>
        <v>2700</v>
      </c>
      <c r="F26" s="4"/>
      <c r="G26" s="11" t="s">
        <v>26</v>
      </c>
      <c r="H26" s="15"/>
      <c r="I26" s="15"/>
      <c r="J26" s="15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24.75" customHeight="1">
      <c r="A27" s="8" t="s">
        <v>49</v>
      </c>
      <c r="B27" s="9" t="s">
        <v>44</v>
      </c>
      <c r="C27" s="9">
        <v>2.0</v>
      </c>
      <c r="D27" s="9">
        <v>400.0</v>
      </c>
      <c r="E27" s="16">
        <f t="shared" si="2"/>
        <v>800</v>
      </c>
      <c r="F27" s="4"/>
      <c r="G27" s="11" t="s">
        <v>50</v>
      </c>
      <c r="H27" s="15">
        <v>4400.0</v>
      </c>
      <c r="I27" s="15"/>
      <c r="J27" s="15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24.75" customHeight="1">
      <c r="A28" s="8" t="s">
        <v>51</v>
      </c>
      <c r="B28" s="9" t="s">
        <v>44</v>
      </c>
      <c r="C28" s="9">
        <v>70.0</v>
      </c>
      <c r="D28" s="9">
        <v>180.0</v>
      </c>
      <c r="E28" s="16">
        <f t="shared" si="2"/>
        <v>12600</v>
      </c>
      <c r="F28" s="4"/>
      <c r="G28" s="11" t="s">
        <v>52</v>
      </c>
      <c r="H28" s="37">
        <v>7000.0</v>
      </c>
      <c r="I28" s="15"/>
      <c r="J28" s="15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24.75" customHeight="1">
      <c r="A29" s="38" t="s">
        <v>53</v>
      </c>
      <c r="B29" s="39" t="s">
        <v>54</v>
      </c>
      <c r="C29" s="39">
        <v>1.0</v>
      </c>
      <c r="D29" s="39">
        <v>750.0</v>
      </c>
      <c r="E29" s="16">
        <f t="shared" si="2"/>
        <v>750</v>
      </c>
      <c r="F29" s="4"/>
      <c r="G29" s="11" t="s">
        <v>55</v>
      </c>
      <c r="H29" s="15">
        <v>4080.0</v>
      </c>
      <c r="I29" s="15"/>
      <c r="J29" s="15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24.75" customHeight="1">
      <c r="A30" s="33" t="s">
        <v>56</v>
      </c>
      <c r="B30" s="6"/>
      <c r="C30" s="6"/>
      <c r="D30" s="7"/>
      <c r="E30" s="34">
        <f>SUM(E31)</f>
        <v>1250</v>
      </c>
      <c r="F30" s="4"/>
      <c r="G30" s="11" t="s">
        <v>28</v>
      </c>
      <c r="H30" s="40"/>
      <c r="I30" s="15"/>
      <c r="J30" s="15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24.75" customHeight="1">
      <c r="A31" s="8" t="s">
        <v>50</v>
      </c>
      <c r="B31" s="9" t="s">
        <v>13</v>
      </c>
      <c r="C31" s="9"/>
      <c r="D31" s="9"/>
      <c r="E31" s="16">
        <v>1250.0</v>
      </c>
      <c r="F31" s="4"/>
      <c r="G31" s="11" t="s">
        <v>31</v>
      </c>
      <c r="H31" s="40"/>
      <c r="I31" s="15"/>
      <c r="J31" s="15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24.75" customHeight="1">
      <c r="A32" s="33" t="s">
        <v>32</v>
      </c>
      <c r="B32" s="6"/>
      <c r="C32" s="6"/>
      <c r="D32" s="7"/>
      <c r="E32" s="34">
        <f>SUM(E33:E35)</f>
        <v>3000</v>
      </c>
      <c r="F32" s="4"/>
      <c r="G32" s="20" t="s">
        <v>35</v>
      </c>
      <c r="H32" s="6"/>
      <c r="I32" s="7"/>
      <c r="J32" s="21">
        <f>SUM(H26:J31)</f>
        <v>15480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24.75" customHeight="1">
      <c r="A33" s="8" t="s">
        <v>57</v>
      </c>
      <c r="B33" s="9"/>
      <c r="C33" s="9"/>
      <c r="D33" s="9"/>
      <c r="E33" s="16">
        <v>1000.0</v>
      </c>
      <c r="F33" s="4"/>
      <c r="G33" s="41" t="s">
        <v>37</v>
      </c>
      <c r="H33" s="6"/>
      <c r="I33" s="7"/>
      <c r="J33" s="42">
        <f>SUM(J25,J32)</f>
        <v>38280</v>
      </c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24.75" customHeight="1">
      <c r="A34" s="8" t="s">
        <v>58</v>
      </c>
      <c r="B34" s="9"/>
      <c r="C34" s="9"/>
      <c r="D34" s="9"/>
      <c r="E34" s="16">
        <v>1000.0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24.75" customHeight="1">
      <c r="A35" s="8" t="s">
        <v>59</v>
      </c>
      <c r="B35" s="9"/>
      <c r="C35" s="9"/>
      <c r="D35" s="9"/>
      <c r="E35" s="16">
        <v>1000.0</v>
      </c>
      <c r="F35" s="4"/>
      <c r="G35" s="43" t="s">
        <v>60</v>
      </c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24.75" customHeight="1">
      <c r="A36" s="44" t="s">
        <v>61</v>
      </c>
      <c r="B36" s="6"/>
      <c r="C36" s="6"/>
      <c r="D36" s="7"/>
      <c r="E36" s="45">
        <f>SUM(E20,E22,E30,E32)</f>
        <v>34200</v>
      </c>
      <c r="F36" s="4"/>
      <c r="G36" s="43" t="s">
        <v>62</v>
      </c>
      <c r="H36" s="43"/>
      <c r="I36" s="43"/>
      <c r="J36" s="43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24.75" customHeight="1">
      <c r="A37" s="46" t="s">
        <v>63</v>
      </c>
      <c r="B37" s="47"/>
      <c r="C37" s="47"/>
      <c r="D37" s="47"/>
      <c r="E37" s="34">
        <f>SUM(E38)</f>
        <v>4080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24.75" customHeight="1">
      <c r="A38" s="8" t="s">
        <v>64</v>
      </c>
      <c r="B38" s="9" t="s">
        <v>30</v>
      </c>
      <c r="C38" s="9">
        <v>24.0</v>
      </c>
      <c r="D38" s="9">
        <v>170.0</v>
      </c>
      <c r="E38" s="16">
        <f>PRODUCT(C38,D38)</f>
        <v>4080</v>
      </c>
      <c r="F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24.75" customHeight="1">
      <c r="A39" s="44" t="s">
        <v>65</v>
      </c>
      <c r="B39" s="6"/>
      <c r="C39" s="6"/>
      <c r="D39" s="7"/>
      <c r="E39" s="45">
        <f>SUM(E37)</f>
        <v>4080</v>
      </c>
      <c r="F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24.75" customHeight="1">
      <c r="A40" s="48" t="s">
        <v>9</v>
      </c>
      <c r="B40" s="6"/>
      <c r="C40" s="6"/>
      <c r="D40" s="7"/>
      <c r="E40" s="49">
        <f>SUM(E36,E39)</f>
        <v>38280</v>
      </c>
      <c r="F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24.75" customHeight="1">
      <c r="A41" s="4"/>
      <c r="B41" s="4"/>
      <c r="C41" s="4"/>
      <c r="D41" s="4"/>
      <c r="E41" s="4"/>
      <c r="F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24.75" customHeight="1">
      <c r="A42" s="50" t="s">
        <v>66</v>
      </c>
      <c r="B42" s="51"/>
      <c r="C42" s="51"/>
      <c r="D42" s="51"/>
      <c r="E42" s="52">
        <f>SUM(E16,E40)</f>
        <v>90580</v>
      </c>
      <c r="F42" s="4"/>
      <c r="G42" s="50" t="s">
        <v>67</v>
      </c>
      <c r="H42" s="51"/>
      <c r="I42" s="51"/>
      <c r="J42" s="52">
        <f>SUM(J14,J33)</f>
        <v>90580</v>
      </c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24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24.75" customHeight="1">
      <c r="A44" s="4"/>
      <c r="B44" s="4"/>
      <c r="C44" s="4"/>
      <c r="D44" s="4"/>
      <c r="E44" s="4"/>
      <c r="F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24.75" customHeight="1">
      <c r="A45" s="4"/>
      <c r="B45" s="4"/>
      <c r="C45" s="4"/>
      <c r="D45" s="4"/>
      <c r="E45" s="4"/>
      <c r="F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24.75" customHeight="1">
      <c r="A46" s="4"/>
      <c r="B46" s="4"/>
      <c r="C46" s="4"/>
      <c r="D46" s="4"/>
      <c r="E46" s="4"/>
      <c r="F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24.75" customHeight="1">
      <c r="A47" s="4"/>
      <c r="B47" s="4"/>
      <c r="C47" s="4"/>
      <c r="D47" s="4"/>
      <c r="E47" s="4"/>
      <c r="F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24.75" customHeight="1">
      <c r="A48" s="4"/>
      <c r="B48" s="4"/>
      <c r="C48" s="4"/>
      <c r="D48" s="4"/>
      <c r="E48" s="4"/>
      <c r="F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24.75" customHeight="1">
      <c r="A49" s="4"/>
      <c r="B49" s="4"/>
      <c r="C49" s="4"/>
      <c r="D49" s="4"/>
      <c r="E49" s="4"/>
      <c r="F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24.75" customHeight="1">
      <c r="A50" s="4"/>
      <c r="B50" s="4"/>
      <c r="C50" s="4"/>
      <c r="D50" s="4"/>
      <c r="E50" s="4"/>
      <c r="F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24.75" customHeight="1">
      <c r="A51" s="4"/>
      <c r="B51" s="4"/>
      <c r="C51" s="4"/>
      <c r="D51" s="4"/>
      <c r="E51" s="4"/>
      <c r="F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24.75" customHeight="1">
      <c r="A52" s="4"/>
      <c r="B52" s="4"/>
      <c r="C52" s="4"/>
      <c r="D52" s="4"/>
      <c r="E52" s="4"/>
      <c r="F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24.75" customHeight="1">
      <c r="A53" s="4"/>
      <c r="B53" s="4"/>
      <c r="C53" s="4"/>
      <c r="D53" s="4"/>
      <c r="E53" s="4"/>
      <c r="F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24.75" customHeight="1">
      <c r="A54" s="4"/>
      <c r="B54" s="4"/>
      <c r="C54" s="4"/>
      <c r="D54" s="4"/>
      <c r="E54" s="4"/>
      <c r="F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24.75" customHeight="1">
      <c r="A55" s="4"/>
      <c r="B55" s="4"/>
      <c r="C55" s="4"/>
      <c r="D55" s="4"/>
      <c r="E55" s="4"/>
      <c r="F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24.75" customHeight="1">
      <c r="A56" s="4"/>
      <c r="B56" s="4"/>
      <c r="C56" s="4"/>
      <c r="D56" s="4"/>
      <c r="E56" s="4"/>
      <c r="F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24.75" customHeight="1">
      <c r="A57" s="4"/>
      <c r="B57" s="4"/>
      <c r="C57" s="4"/>
      <c r="D57" s="4"/>
      <c r="E57" s="4"/>
      <c r="F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24.75" customHeight="1">
      <c r="A58" s="4"/>
      <c r="B58" s="4"/>
      <c r="C58" s="4"/>
      <c r="D58" s="4"/>
      <c r="E58" s="4"/>
      <c r="F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24.75" customHeight="1">
      <c r="A59" s="4"/>
      <c r="B59" s="4"/>
      <c r="C59" s="4"/>
      <c r="D59" s="4"/>
      <c r="E59" s="4"/>
      <c r="F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24.75" customHeight="1">
      <c r="A60" s="4"/>
      <c r="B60" s="4"/>
      <c r="C60" s="4"/>
      <c r="D60" s="4"/>
      <c r="E60" s="4"/>
      <c r="F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24.75" customHeight="1">
      <c r="A61" s="4"/>
      <c r="B61" s="4"/>
      <c r="C61" s="4"/>
      <c r="D61" s="4"/>
      <c r="E61" s="4"/>
      <c r="F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24.75" customHeight="1">
      <c r="A62" s="4"/>
      <c r="B62" s="4"/>
      <c r="C62" s="4"/>
      <c r="D62" s="4"/>
      <c r="E62" s="4"/>
      <c r="F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24.75" customHeight="1">
      <c r="A63" s="4"/>
      <c r="B63" s="4"/>
      <c r="C63" s="4"/>
      <c r="D63" s="4"/>
      <c r="E63" s="4"/>
      <c r="F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24.75" customHeight="1">
      <c r="A64" s="4"/>
      <c r="B64" s="4"/>
      <c r="C64" s="4"/>
      <c r="D64" s="4"/>
      <c r="E64" s="4"/>
      <c r="F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24.75" customHeight="1">
      <c r="A65" s="4"/>
      <c r="B65" s="4"/>
      <c r="C65" s="4"/>
      <c r="D65" s="4"/>
      <c r="E65" s="4"/>
      <c r="F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24.75" customHeight="1">
      <c r="A66" s="4"/>
      <c r="B66" s="4"/>
      <c r="C66" s="4"/>
      <c r="D66" s="4"/>
      <c r="E66" s="4"/>
      <c r="F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24.75" customHeight="1">
      <c r="A67" s="4"/>
      <c r="B67" s="4"/>
      <c r="C67" s="4"/>
      <c r="D67" s="4"/>
      <c r="E67" s="4"/>
      <c r="F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24.75" customHeight="1">
      <c r="A68" s="4"/>
      <c r="B68" s="4"/>
      <c r="C68" s="4"/>
      <c r="D68" s="4"/>
      <c r="E68" s="4"/>
      <c r="F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24.75" customHeight="1">
      <c r="A69" s="4"/>
      <c r="B69" s="4"/>
      <c r="C69" s="4"/>
      <c r="D69" s="4"/>
      <c r="E69" s="4"/>
      <c r="F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24.75" customHeight="1">
      <c r="A70" s="4"/>
      <c r="B70" s="4"/>
      <c r="C70" s="4"/>
      <c r="D70" s="4"/>
      <c r="E70" s="4"/>
      <c r="F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24.75" customHeight="1">
      <c r="A71" s="4"/>
      <c r="B71" s="4"/>
      <c r="C71" s="4"/>
      <c r="D71" s="4"/>
      <c r="E71" s="4"/>
      <c r="F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24.75" customHeight="1">
      <c r="A72" s="4"/>
      <c r="B72" s="4"/>
      <c r="C72" s="4"/>
      <c r="D72" s="4"/>
      <c r="E72" s="4"/>
      <c r="F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24.75" customHeight="1">
      <c r="A73" s="4"/>
      <c r="B73" s="4"/>
      <c r="C73" s="4"/>
      <c r="D73" s="4"/>
      <c r="E73" s="4"/>
      <c r="F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24.75" customHeight="1">
      <c r="A74" s="4"/>
      <c r="B74" s="4"/>
      <c r="C74" s="4"/>
      <c r="D74" s="4"/>
      <c r="E74" s="4"/>
      <c r="F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24.75" customHeight="1">
      <c r="A75" s="4"/>
      <c r="B75" s="4"/>
      <c r="C75" s="4"/>
      <c r="D75" s="4"/>
      <c r="E75" s="4"/>
      <c r="F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24.75" customHeight="1">
      <c r="A76" s="4"/>
      <c r="B76" s="4"/>
      <c r="C76" s="4"/>
      <c r="D76" s="4"/>
      <c r="E76" s="4"/>
      <c r="F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24.75" customHeight="1">
      <c r="A77" s="4"/>
      <c r="B77" s="4"/>
      <c r="C77" s="4"/>
      <c r="D77" s="4"/>
      <c r="E77" s="4"/>
      <c r="F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24.75" customHeight="1">
      <c r="A78" s="4"/>
      <c r="B78" s="4"/>
      <c r="C78" s="4"/>
      <c r="D78" s="4"/>
      <c r="E78" s="4"/>
      <c r="F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24.75" customHeight="1">
      <c r="A79" s="4"/>
      <c r="B79" s="4"/>
      <c r="C79" s="4"/>
      <c r="D79" s="4"/>
      <c r="E79" s="4"/>
      <c r="F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24.75" customHeight="1">
      <c r="A80" s="4"/>
      <c r="B80" s="4"/>
      <c r="C80" s="4"/>
      <c r="D80" s="4"/>
      <c r="E80" s="4"/>
      <c r="F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24.75" customHeight="1">
      <c r="A81" s="4"/>
      <c r="B81" s="4"/>
      <c r="C81" s="4"/>
      <c r="D81" s="4"/>
      <c r="E81" s="4"/>
      <c r="F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24.75" customHeight="1">
      <c r="A82" s="4"/>
      <c r="B82" s="4"/>
      <c r="C82" s="4"/>
      <c r="D82" s="4"/>
      <c r="E82" s="4"/>
      <c r="F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24.75" customHeight="1">
      <c r="A83" s="4"/>
      <c r="B83" s="4"/>
      <c r="C83" s="4"/>
      <c r="D83" s="4"/>
      <c r="E83" s="4"/>
      <c r="F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24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24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24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24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24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24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24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24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24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24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24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24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24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24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24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24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24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24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24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24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24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24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24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24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24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24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24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24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24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24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24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24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24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24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24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24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24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24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24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24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24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24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24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24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24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24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24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24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24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24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24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24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24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24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24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24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24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24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24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24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24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24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24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24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24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24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24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24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24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24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24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24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24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24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24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24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24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24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24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24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24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24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24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24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24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24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24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24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24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24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24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24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24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24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24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24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24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24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24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24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24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24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24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24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24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24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24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24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24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24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24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24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24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24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24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24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24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24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24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24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24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24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24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24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24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24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24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24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24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24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24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24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24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24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24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24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24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24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24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24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24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24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24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24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24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24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24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24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24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24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24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24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24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24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24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24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24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24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24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25">
    <mergeCell ref="G1:J1"/>
    <mergeCell ref="A3:D3"/>
    <mergeCell ref="A5:D5"/>
    <mergeCell ref="G8:I8"/>
    <mergeCell ref="A9:D9"/>
    <mergeCell ref="A12:D12"/>
    <mergeCell ref="G13:I13"/>
    <mergeCell ref="G14:I14"/>
    <mergeCell ref="G15:J15"/>
    <mergeCell ref="A16:D16"/>
    <mergeCell ref="G16:J16"/>
    <mergeCell ref="G18:J18"/>
    <mergeCell ref="A20:D20"/>
    <mergeCell ref="G25:I25"/>
    <mergeCell ref="A39:D39"/>
    <mergeCell ref="A40:D40"/>
    <mergeCell ref="A42:D42"/>
    <mergeCell ref="G42:I42"/>
    <mergeCell ref="A22:D22"/>
    <mergeCell ref="A30:D30"/>
    <mergeCell ref="A32:D32"/>
    <mergeCell ref="G32:I32"/>
    <mergeCell ref="G33:I33"/>
    <mergeCell ref="G35:J35"/>
    <mergeCell ref="A36:D36"/>
  </mergeCells>
  <printOptions/>
  <pageMargins bottom="1.4616141732283467" footer="0.0" header="0.0" left="0.7875" right="0.7875" top="1.025"/>
  <pageSetup paperSize="8" orientation="landscape"/>
  <headerFooter>
    <oddHeader>&amp;C</oddHeader>
    <oddFooter>&amp;CPage &amp;P</oddFooter>
  </headerFooter>
  <drawing r:id="rId1"/>
</worksheet>
</file>